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<sst xmlns="http://schemas.openxmlformats.org/spreadsheetml/2006/main" count="137" uniqueCount="68">
  <si>
    <t>JAVNA OBJAVA INFORMACIJA O TROŠENJU SREDSTAVA</t>
  </si>
  <si>
    <t>OBVEZE ZA NAKN.PL.PROMETA</t>
  </si>
  <si>
    <t>ZAGREB</t>
  </si>
  <si>
    <t>SPLIT</t>
  </si>
  <si>
    <t>INTELEKTUALNE I OSOBNE USLUGE</t>
  </si>
  <si>
    <t>3111</t>
  </si>
  <si>
    <t>PLAĆE ZA REDOVAN RAD</t>
  </si>
  <si>
    <t>3212</t>
  </si>
  <si>
    <t>UREDSKI MATERIJALI OSTALI MATERIJALNI RASHODI</t>
  </si>
  <si>
    <t>Način objave
isplaćenog iznosa</t>
  </si>
  <si>
    <t>Vrsta rashoda i izdatka</t>
  </si>
  <si>
    <t>Sjedište
primatelja</t>
  </si>
  <si>
    <t>Naziv primatelja</t>
  </si>
  <si>
    <t>OIB primatelja</t>
  </si>
  <si>
    <t xml:space="preserve">UKUPNO </t>
  </si>
  <si>
    <t>UKUPNO</t>
  </si>
  <si>
    <t>RAVNATELJICA</t>
  </si>
  <si>
    <t>OSNOVNA ŠKOLA MERTOJAK</t>
  </si>
  <si>
    <t>OIB: 48863003021</t>
  </si>
  <si>
    <t>HR9324840081100786200</t>
  </si>
  <si>
    <t>Tel: +385(21)464864   Fax: +385(21)464866</t>
  </si>
  <si>
    <t>RAIFFEISENBANK AUSTRIA  D.D.</t>
  </si>
  <si>
    <t>PROMET</t>
  </si>
  <si>
    <t>USLUGE TELEFONA,POŠTE I PRIJEVOZA</t>
  </si>
  <si>
    <t>UGOVOR O DJELU - E ŠKOLE</t>
  </si>
  <si>
    <t>OSTALI NESPOMENUTI RASHODI</t>
  </si>
  <si>
    <t>SOLDERED d.o.o.</t>
  </si>
  <si>
    <t>VISUAL EDUCATION</t>
  </si>
  <si>
    <t>LONDON</t>
  </si>
  <si>
    <t>OSIJEK</t>
  </si>
  <si>
    <t>TUZEMNE ČLANARINE</t>
  </si>
  <si>
    <t>SLUŽBENA PUTOVANJA</t>
  </si>
  <si>
    <t>RAČUNALNE USLUGE</t>
  </si>
  <si>
    <t>NAKNADE ZA PRIJEVOZ, ZA RAD NA TEREN</t>
  </si>
  <si>
    <t>DOPRINOSI ZA ZDRAVSTVENO OSIGURANJ</t>
  </si>
  <si>
    <t>INES BUDIĆ, prof.</t>
  </si>
  <si>
    <t>BAUHAUS-ZAGREB k.d.</t>
  </si>
  <si>
    <t>DOVERSKA 44, SPLIT</t>
  </si>
  <si>
    <t>Razdoblje Od: 01.02.2024.  /  Do: 29.02.2024.</t>
  </si>
  <si>
    <t>LIGA</t>
  </si>
  <si>
    <t>HRVATSKA ZAJEDNICA RAČUNOVOĐA I FI</t>
  </si>
  <si>
    <t>SCULPTOR COMPUTERS NET d.o.o.</t>
  </si>
  <si>
    <t>VINKOVCI</t>
  </si>
  <si>
    <t>ZAMISLI I IDEJE j.d.o.o.</t>
  </si>
  <si>
    <t>VUGER SELO</t>
  </si>
  <si>
    <t>USL.TRG.OBRT DOBRI KLJUČAR BARIĆ</t>
  </si>
  <si>
    <t>PLINARA d.d.</t>
  </si>
  <si>
    <t>J.U.A.FRISCHEIS d.o.o.</t>
  </si>
  <si>
    <t>CHIPOTEKA</t>
  </si>
  <si>
    <t>TEDI POSLOVANJE d.o.o.</t>
  </si>
  <si>
    <t>ZRAKA SUNCA T.O.</t>
  </si>
  <si>
    <t>KAŠTEL STARI</t>
  </si>
  <si>
    <t>DM d.o.o.</t>
  </si>
  <si>
    <t>KAŠTEL SUĆURAC</t>
  </si>
  <si>
    <t>SVIJEĆE ŠPOLJAR d.o.o.</t>
  </si>
  <si>
    <t>DONJA BISTRA</t>
  </si>
  <si>
    <t>DUBROVNIK SUN</t>
  </si>
  <si>
    <t>FURNITURE 1 d.o.o.</t>
  </si>
  <si>
    <t>SITAN INVENTAR I AUTO GUME</t>
  </si>
  <si>
    <t>UGOVOR O DJELU - ARHIVA</t>
  </si>
  <si>
    <t>HRVATSKI TELEKOM</t>
  </si>
  <si>
    <t>MATERIJAL I SIROVINE</t>
  </si>
  <si>
    <t>BABIĆ PEKARA d.o.o.</t>
  </si>
  <si>
    <t>OSTALE USLUGE</t>
  </si>
  <si>
    <t>ORION T.O.U.</t>
  </si>
  <si>
    <t>ENERGIJA</t>
  </si>
  <si>
    <t>INA 27759560625</t>
  </si>
  <si>
    <t>OSTALE OBVEZE ZA ZAPOSLENE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</si>
</sst>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  <numFmt numFmtId="170" formatCode="0.000"/>
  </numFmts>
  <fonts count="49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62"/>
      <name val="AmaliaW05-Regular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1D1D1B"/>
      <name val="AmaliaW05-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 readingOrder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0" fillId="0" borderId="10" xfId="0" applyBorder="1" applyAlignment="1">
      <alignment vertical="top"/>
    </xf>
    <xf numFmtId="4" fontId="6" fillId="33" borderId="10" xfId="0" applyNumberFormat="1" applyFont="1" applyFill="1" applyBorder="1" applyAlignment="1">
      <alignment horizontal="right" vertical="top"/>
    </xf>
    <xf numFmtId="0" fontId="9" fillId="34" borderId="10" xfId="0" applyFont="1" applyFill="1" applyBorder="1" applyAlignment="1">
      <alignment horizontal="left" vertical="center" wrapText="1" readingOrder="1"/>
    </xf>
    <xf numFmtId="0" fontId="9" fillId="34" borderId="10" xfId="0" applyFont="1" applyFill="1" applyBorder="1" applyAlignment="1">
      <alignment horizontal="center" vertical="center" wrapText="1" readingOrder="1"/>
    </xf>
    <xf numFmtId="0" fontId="9" fillId="34" borderId="10" xfId="0" applyFont="1" applyFill="1" applyBorder="1" applyAlignment="1">
      <alignment vertical="center" wrapText="1" readingOrder="1"/>
    </xf>
    <xf numFmtId="0" fontId="9" fillId="34" borderId="10" xfId="0" applyFont="1" applyFill="1" applyBorder="1" applyAlignment="1">
      <alignment horizontal="right" vertical="center" wrapText="1" readingOrder="1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/>
    </xf>
    <xf numFmtId="4" fontId="7" fillId="0" borderId="0" xfId="0" applyNumberFormat="1" applyFont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2" xfId="0" applyFont="1" applyFill="1" applyBorder="1" applyAlignment="1">
      <alignment horizontal="left" vertical="center" wrapText="1" readingOrder="1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80"/>
  <sheetViews>
    <sheetView showGridLines="0" tabSelected="1" zoomScale="130" zoomScaleNormal="130" zoomScalePageLayoutView="0" workbookViewId="0" topLeftCell="A1">
      <selection activeCell="G44" sqref="G44"/>
    </sheetView>
  </sheetViews>
  <sheetFormatPr defaultColWidth="6.8515625" defaultRowHeight="12.75" customHeight="1"/>
  <cols>
    <col min="1" max="1" width="2.8515625" style="0" customWidth="1"/>
    <col min="2" max="2" width="26.421875" style="0" customWidth="1"/>
    <col min="3" max="3" width="11.7109375" style="0" customWidth="1"/>
    <col min="4" max="4" width="11.421875" style="0" customWidth="1"/>
    <col min="5" max="5" width="6.7109375" style="0" customWidth="1"/>
    <col min="6" max="6" width="27.421875" style="0" customWidth="1"/>
    <col min="7" max="7" width="11.00390625" style="0" customWidth="1"/>
    <col min="8" max="8" width="11.8515625" style="0" customWidth="1"/>
  </cols>
  <sheetData>
    <row r="1" ht="14.25" customHeight="1"/>
    <row r="2" spans="1:4" ht="13.5" customHeight="1">
      <c r="A2" s="62"/>
      <c r="B2" s="62"/>
      <c r="C2" s="62"/>
      <c r="D2" s="62"/>
    </row>
    <row r="3" spans="1:4" ht="13.5" customHeight="1">
      <c r="A3" s="6"/>
      <c r="B3" s="27" t="s">
        <v>17</v>
      </c>
      <c r="C3" s="6"/>
      <c r="D3" s="6"/>
    </row>
    <row r="4" spans="1:4" ht="13.5" customHeight="1">
      <c r="A4" s="6"/>
      <c r="B4" s="52" t="s">
        <v>37</v>
      </c>
      <c r="C4" s="53"/>
      <c r="D4" s="6"/>
    </row>
    <row r="5" spans="1:4" ht="13.5" customHeight="1">
      <c r="A5" s="6"/>
      <c r="B5" s="31" t="s">
        <v>18</v>
      </c>
      <c r="C5" s="6"/>
      <c r="D5" s="6"/>
    </row>
    <row r="6" spans="1:4" ht="13.5" customHeight="1">
      <c r="A6" s="6"/>
      <c r="B6" s="31" t="s">
        <v>19</v>
      </c>
      <c r="C6" s="6"/>
      <c r="D6" s="6"/>
    </row>
    <row r="7" spans="1:4" ht="12.75" customHeight="1">
      <c r="A7" s="7"/>
      <c r="B7" s="54" t="s">
        <v>20</v>
      </c>
      <c r="C7" s="55"/>
      <c r="D7" s="7"/>
    </row>
    <row r="8" ht="27.75" customHeight="1"/>
    <row r="9" spans="1:7" ht="24" customHeight="1">
      <c r="A9" s="8"/>
      <c r="B9" s="56" t="s">
        <v>0</v>
      </c>
      <c r="C9" s="56"/>
      <c r="D9" s="56"/>
      <c r="E9" s="56"/>
      <c r="F9" s="56"/>
      <c r="G9" s="56"/>
    </row>
    <row r="10" ht="16.5" customHeight="1"/>
    <row r="11" spans="1:7" ht="18" customHeight="1">
      <c r="A11" s="5"/>
      <c r="B11" s="57" t="s">
        <v>38</v>
      </c>
      <c r="C11" s="57"/>
      <c r="D11" s="57"/>
      <c r="E11" s="57"/>
      <c r="F11" s="57"/>
      <c r="G11" s="57"/>
    </row>
    <row r="12" ht="12" customHeight="1"/>
    <row r="13" spans="2:6" ht="14.25" customHeight="1">
      <c r="B13" s="63"/>
      <c r="C13" s="63"/>
      <c r="D13" s="63"/>
      <c r="E13" s="63"/>
      <c r="F13" s="63"/>
    </row>
    <row r="14" spans="2:7" ht="39.75" customHeight="1">
      <c r="B14" s="11" t="s">
        <v>12</v>
      </c>
      <c r="C14" s="12" t="s">
        <v>13</v>
      </c>
      <c r="D14" s="13" t="s">
        <v>11</v>
      </c>
      <c r="E14" s="58" t="s">
        <v>10</v>
      </c>
      <c r="F14" s="59"/>
      <c r="G14" s="14" t="s">
        <v>9</v>
      </c>
    </row>
    <row r="15" spans="2:7" ht="12.75">
      <c r="B15" s="28" t="s">
        <v>21</v>
      </c>
      <c r="C15" s="38">
        <v>53056966535</v>
      </c>
      <c r="D15" s="32" t="s">
        <v>2</v>
      </c>
      <c r="E15" s="29">
        <v>3431</v>
      </c>
      <c r="F15" s="28" t="s">
        <v>1</v>
      </c>
      <c r="G15" s="30">
        <v>39.48</v>
      </c>
    </row>
    <row r="16" spans="2:7" ht="12.75">
      <c r="B16" s="19" t="s">
        <v>14</v>
      </c>
      <c r="C16" s="20"/>
      <c r="D16" s="21"/>
      <c r="E16" s="22"/>
      <c r="F16" s="19"/>
      <c r="G16" s="10">
        <f>SUM(G15)</f>
        <v>39.48</v>
      </c>
    </row>
    <row r="17" spans="2:7" ht="12.75">
      <c r="B17" s="28" t="s">
        <v>64</v>
      </c>
      <c r="C17" s="39">
        <v>94738115000</v>
      </c>
      <c r="D17" s="32" t="s">
        <v>3</v>
      </c>
      <c r="E17" s="29">
        <v>3239</v>
      </c>
      <c r="F17" s="28" t="s">
        <v>63</v>
      </c>
      <c r="G17" s="30">
        <v>20</v>
      </c>
    </row>
    <row r="18" spans="2:7" ht="12.75">
      <c r="B18" s="19" t="s">
        <v>14</v>
      </c>
      <c r="C18" s="20"/>
      <c r="D18" s="21"/>
      <c r="E18" s="22"/>
      <c r="F18" s="19"/>
      <c r="G18" s="10">
        <v>20</v>
      </c>
    </row>
    <row r="19" spans="2:7" ht="12.75">
      <c r="B19" s="28" t="s">
        <v>66</v>
      </c>
      <c r="C19" s="37">
        <v>27759560625</v>
      </c>
      <c r="D19" s="32" t="s">
        <v>2</v>
      </c>
      <c r="E19" s="29">
        <v>3223</v>
      </c>
      <c r="F19" s="28" t="s">
        <v>65</v>
      </c>
      <c r="G19" s="30">
        <v>15.15</v>
      </c>
    </row>
    <row r="20" spans="2:7" ht="12.75">
      <c r="B20" s="23" t="s">
        <v>14</v>
      </c>
      <c r="C20" s="24"/>
      <c r="D20" s="23"/>
      <c r="E20" s="23"/>
      <c r="F20" s="23"/>
      <c r="G20" s="16">
        <v>15.15</v>
      </c>
    </row>
    <row r="21" spans="2:7" ht="19.5">
      <c r="B21" s="40" t="s">
        <v>43</v>
      </c>
      <c r="C21" s="41">
        <v>86115250414</v>
      </c>
      <c r="D21" s="42" t="s">
        <v>44</v>
      </c>
      <c r="E21" s="29">
        <v>3221</v>
      </c>
      <c r="F21" s="40" t="s">
        <v>8</v>
      </c>
      <c r="G21" s="43">
        <v>40.7</v>
      </c>
    </row>
    <row r="22" spans="2:7" ht="19.5">
      <c r="B22" s="28" t="s">
        <v>45</v>
      </c>
      <c r="C22" s="39">
        <v>99929630012</v>
      </c>
      <c r="D22" s="32" t="s">
        <v>3</v>
      </c>
      <c r="E22" s="29">
        <v>3221</v>
      </c>
      <c r="F22" s="28" t="s">
        <v>8</v>
      </c>
      <c r="G22" s="30">
        <v>180</v>
      </c>
    </row>
    <row r="23" spans="2:7" ht="19.5">
      <c r="B23" s="28" t="s">
        <v>36</v>
      </c>
      <c r="C23" s="39">
        <v>71642207963</v>
      </c>
      <c r="D23" s="32" t="s">
        <v>3</v>
      </c>
      <c r="E23" s="29">
        <v>3221</v>
      </c>
      <c r="F23" s="28" t="s">
        <v>8</v>
      </c>
      <c r="G23" s="30">
        <v>100.47</v>
      </c>
    </row>
    <row r="24" spans="2:7" ht="19.5">
      <c r="B24" s="28" t="s">
        <v>46</v>
      </c>
      <c r="C24" s="39">
        <v>73715772793</v>
      </c>
      <c r="D24" s="32" t="s">
        <v>3</v>
      </c>
      <c r="E24" s="29">
        <v>3221</v>
      </c>
      <c r="F24" s="28" t="s">
        <v>8</v>
      </c>
      <c r="G24" s="30">
        <v>8</v>
      </c>
    </row>
    <row r="25" spans="2:7" ht="19.5">
      <c r="B25" s="28" t="s">
        <v>47</v>
      </c>
      <c r="C25" s="39">
        <v>18918947938</v>
      </c>
      <c r="D25" s="32" t="s">
        <v>2</v>
      </c>
      <c r="E25" s="29">
        <v>3221</v>
      </c>
      <c r="F25" s="28" t="s">
        <v>8</v>
      </c>
      <c r="G25" s="30">
        <v>56.3</v>
      </c>
    </row>
    <row r="26" spans="2:7" ht="19.5">
      <c r="B26" s="28" t="s">
        <v>48</v>
      </c>
      <c r="C26" s="39">
        <v>11374156664</v>
      </c>
      <c r="D26" s="32" t="s">
        <v>3</v>
      </c>
      <c r="E26" s="29">
        <v>3221</v>
      </c>
      <c r="F26" s="28" t="s">
        <v>8</v>
      </c>
      <c r="G26" s="30">
        <v>11.9</v>
      </c>
    </row>
    <row r="27" spans="2:7" ht="19.5">
      <c r="B27" s="28" t="s">
        <v>49</v>
      </c>
      <c r="C27" s="39">
        <v>5614216244</v>
      </c>
      <c r="D27" s="32" t="s">
        <v>3</v>
      </c>
      <c r="E27" s="29">
        <v>3221</v>
      </c>
      <c r="F27" s="28" t="s">
        <v>8</v>
      </c>
      <c r="G27" s="30">
        <v>14.7</v>
      </c>
    </row>
    <row r="28" spans="2:7" ht="19.5">
      <c r="B28" s="28" t="s">
        <v>36</v>
      </c>
      <c r="C28" s="39">
        <v>71642207963</v>
      </c>
      <c r="D28" s="32" t="s">
        <v>3</v>
      </c>
      <c r="E28" s="29">
        <v>3221</v>
      </c>
      <c r="F28" s="28" t="s">
        <v>8</v>
      </c>
      <c r="G28" s="30">
        <v>8.41</v>
      </c>
    </row>
    <row r="29" spans="2:7" ht="19.5">
      <c r="B29" s="28" t="s">
        <v>36</v>
      </c>
      <c r="C29" s="39">
        <v>71642207963</v>
      </c>
      <c r="D29" s="32" t="s">
        <v>3</v>
      </c>
      <c r="E29" s="29">
        <v>3221</v>
      </c>
      <c r="F29" s="28" t="s">
        <v>8</v>
      </c>
      <c r="G29" s="30">
        <v>5.29</v>
      </c>
    </row>
    <row r="30" spans="2:7" ht="19.5">
      <c r="B30" s="28" t="s">
        <v>36</v>
      </c>
      <c r="C30" s="39">
        <v>71642207963</v>
      </c>
      <c r="D30" s="32" t="s">
        <v>3</v>
      </c>
      <c r="E30" s="29">
        <v>3221</v>
      </c>
      <c r="F30" s="28" t="s">
        <v>8</v>
      </c>
      <c r="G30" s="30">
        <v>6.63</v>
      </c>
    </row>
    <row r="31" spans="2:7" ht="19.5">
      <c r="B31" s="28" t="s">
        <v>36</v>
      </c>
      <c r="C31" s="39">
        <v>71642207963</v>
      </c>
      <c r="D31" s="32" t="s">
        <v>3</v>
      </c>
      <c r="E31" s="29">
        <v>3221</v>
      </c>
      <c r="F31" s="28" t="s">
        <v>8</v>
      </c>
      <c r="G31" s="30">
        <v>3.45</v>
      </c>
    </row>
    <row r="32" spans="2:7" ht="19.5">
      <c r="B32" s="28" t="s">
        <v>50</v>
      </c>
      <c r="C32" s="39">
        <v>41708919003</v>
      </c>
      <c r="D32" s="32" t="s">
        <v>51</v>
      </c>
      <c r="E32" s="29">
        <v>3221</v>
      </c>
      <c r="F32" s="28" t="s">
        <v>8</v>
      </c>
      <c r="G32" s="30">
        <v>39.75</v>
      </c>
    </row>
    <row r="33" spans="2:7" ht="19.5">
      <c r="B33" s="28" t="s">
        <v>52</v>
      </c>
      <c r="C33" s="39">
        <v>94124811986</v>
      </c>
      <c r="D33" s="32" t="s">
        <v>53</v>
      </c>
      <c r="E33" s="29">
        <v>3221</v>
      </c>
      <c r="F33" s="28" t="s">
        <v>8</v>
      </c>
      <c r="G33" s="30">
        <v>10.75</v>
      </c>
    </row>
    <row r="34" spans="2:7" ht="19.5">
      <c r="B34" s="28" t="s">
        <v>49</v>
      </c>
      <c r="C34" s="39">
        <v>5614216244</v>
      </c>
      <c r="D34" s="32" t="s">
        <v>3</v>
      </c>
      <c r="E34" s="29">
        <v>3221</v>
      </c>
      <c r="F34" s="28" t="s">
        <v>8</v>
      </c>
      <c r="G34" s="30">
        <v>14.15</v>
      </c>
    </row>
    <row r="35" spans="2:7" ht="19.5">
      <c r="B35" s="28" t="s">
        <v>49</v>
      </c>
      <c r="C35" s="39">
        <v>5614216244</v>
      </c>
      <c r="D35" s="32" t="s">
        <v>3</v>
      </c>
      <c r="E35" s="29">
        <v>3221</v>
      </c>
      <c r="F35" s="28" t="s">
        <v>8</v>
      </c>
      <c r="G35" s="30">
        <v>5.96</v>
      </c>
    </row>
    <row r="36" spans="2:7" ht="19.5">
      <c r="B36" s="28" t="s">
        <v>54</v>
      </c>
      <c r="C36" s="39">
        <v>60097654757</v>
      </c>
      <c r="D36" s="32" t="s">
        <v>55</v>
      </c>
      <c r="E36" s="29">
        <v>3221</v>
      </c>
      <c r="F36" s="28" t="s">
        <v>8</v>
      </c>
      <c r="G36" s="30">
        <v>57.32</v>
      </c>
    </row>
    <row r="37" spans="2:7" ht="12.75">
      <c r="B37" s="23" t="s">
        <v>14</v>
      </c>
      <c r="C37" s="20"/>
      <c r="D37" s="21"/>
      <c r="E37" s="22"/>
      <c r="F37" s="19"/>
      <c r="G37" s="10">
        <f>SUM(G21+G22+G23+G24+G25+G26+G27+G28+G29+G30+G31+G32+G33+G34+G35+G36)</f>
        <v>563.78</v>
      </c>
    </row>
    <row r="38" spans="2:7" ht="12.75">
      <c r="B38" s="28" t="s">
        <v>57</v>
      </c>
      <c r="C38" s="39">
        <v>33412662987</v>
      </c>
      <c r="D38" s="32" t="s">
        <v>2</v>
      </c>
      <c r="E38" s="29">
        <v>3225</v>
      </c>
      <c r="F38" s="28" t="s">
        <v>58</v>
      </c>
      <c r="G38" s="30">
        <v>135</v>
      </c>
    </row>
    <row r="39" spans="2:7" ht="12.75">
      <c r="B39" s="23" t="s">
        <v>14</v>
      </c>
      <c r="C39" s="24"/>
      <c r="D39" s="23"/>
      <c r="E39" s="23"/>
      <c r="F39" s="23"/>
      <c r="G39" s="17">
        <v>135</v>
      </c>
    </row>
    <row r="40" spans="2:7" ht="19.5">
      <c r="B40" s="40" t="s">
        <v>60</v>
      </c>
      <c r="C40" s="41"/>
      <c r="D40" s="42" t="s">
        <v>2</v>
      </c>
      <c r="E40" s="29">
        <v>3231</v>
      </c>
      <c r="F40" s="28" t="s">
        <v>23</v>
      </c>
      <c r="G40" s="44">
        <v>4.99</v>
      </c>
    </row>
    <row r="41" spans="2:7" ht="19.5">
      <c r="B41" s="40" t="s">
        <v>60</v>
      </c>
      <c r="C41" s="41"/>
      <c r="D41" s="42" t="s">
        <v>2</v>
      </c>
      <c r="E41" s="29">
        <v>3231</v>
      </c>
      <c r="F41" s="28" t="s">
        <v>23</v>
      </c>
      <c r="G41" s="44">
        <v>52.35</v>
      </c>
    </row>
    <row r="42" spans="2:7" ht="19.5">
      <c r="B42" s="28" t="s">
        <v>22</v>
      </c>
      <c r="C42" s="45">
        <v>13421314997</v>
      </c>
      <c r="D42" s="32" t="s">
        <v>3</v>
      </c>
      <c r="E42" s="29">
        <v>3231</v>
      </c>
      <c r="F42" s="28" t="s">
        <v>23</v>
      </c>
      <c r="G42" s="30">
        <v>10</v>
      </c>
    </row>
    <row r="43" spans="2:7" ht="12.75">
      <c r="B43" s="23" t="s">
        <v>14</v>
      </c>
      <c r="C43" s="24"/>
      <c r="D43" s="23"/>
      <c r="E43" s="23"/>
      <c r="F43" s="23"/>
      <c r="G43" s="17">
        <v>67.34</v>
      </c>
    </row>
    <row r="44" spans="2:7" ht="12.75">
      <c r="B44" s="40" t="s">
        <v>59</v>
      </c>
      <c r="C44" s="41"/>
      <c r="D44" s="42"/>
      <c r="E44" s="29">
        <v>3237</v>
      </c>
      <c r="F44" s="40" t="s">
        <v>4</v>
      </c>
      <c r="G44" s="43">
        <v>372.29</v>
      </c>
    </row>
    <row r="45" spans="2:7" ht="12.75">
      <c r="B45" s="28" t="s">
        <v>24</v>
      </c>
      <c r="C45" s="39"/>
      <c r="D45" s="32"/>
      <c r="E45" s="29">
        <v>3237</v>
      </c>
      <c r="F45" s="28" t="s">
        <v>4</v>
      </c>
      <c r="G45" s="30">
        <v>113.24</v>
      </c>
    </row>
    <row r="46" spans="2:7" ht="12.75">
      <c r="B46" s="23" t="s">
        <v>14</v>
      </c>
      <c r="C46" s="24"/>
      <c r="D46" s="23"/>
      <c r="E46" s="23"/>
      <c r="F46" s="23"/>
      <c r="G46" s="15">
        <v>485.53</v>
      </c>
    </row>
    <row r="47" spans="2:7" ht="12.75">
      <c r="B47" s="40" t="s">
        <v>62</v>
      </c>
      <c r="C47" s="46">
        <v>59369289798</v>
      </c>
      <c r="D47" s="42" t="s">
        <v>3</v>
      </c>
      <c r="E47" s="29">
        <v>3222</v>
      </c>
      <c r="F47" s="40" t="s">
        <v>61</v>
      </c>
      <c r="G47" s="43">
        <v>8865.78</v>
      </c>
    </row>
    <row r="48" spans="2:7" ht="12.75">
      <c r="B48" s="40" t="s">
        <v>62</v>
      </c>
      <c r="C48" s="46">
        <v>59369289798</v>
      </c>
      <c r="D48" s="42" t="s">
        <v>3</v>
      </c>
      <c r="E48" s="29">
        <v>3222</v>
      </c>
      <c r="F48" s="40" t="s">
        <v>61</v>
      </c>
      <c r="G48" s="43">
        <v>91.77</v>
      </c>
    </row>
    <row r="49" spans="2:7" ht="12.75">
      <c r="B49" s="40" t="s">
        <v>62</v>
      </c>
      <c r="C49" s="45">
        <v>59369289798</v>
      </c>
      <c r="D49" s="42" t="s">
        <v>3</v>
      </c>
      <c r="E49" s="29">
        <v>3222</v>
      </c>
      <c r="F49" s="40" t="s">
        <v>61</v>
      </c>
      <c r="G49" s="30">
        <v>12238.66</v>
      </c>
    </row>
    <row r="50" spans="2:7" ht="12.75">
      <c r="B50" s="23" t="s">
        <v>14</v>
      </c>
      <c r="C50" s="24"/>
      <c r="D50" s="23"/>
      <c r="E50" s="23"/>
      <c r="F50" s="23"/>
      <c r="G50" s="17">
        <v>21196.21</v>
      </c>
    </row>
    <row r="51" spans="2:7" ht="12.75">
      <c r="B51" s="40" t="s">
        <v>27</v>
      </c>
      <c r="C51" s="39">
        <v>60444146</v>
      </c>
      <c r="D51" s="42" t="s">
        <v>28</v>
      </c>
      <c r="E51" s="29">
        <v>32999</v>
      </c>
      <c r="F51" s="40" t="s">
        <v>25</v>
      </c>
      <c r="G51" s="44">
        <v>54</v>
      </c>
    </row>
    <row r="52" spans="2:7" ht="12.75">
      <c r="B52" s="40" t="s">
        <v>36</v>
      </c>
      <c r="C52" s="46">
        <v>71642207963</v>
      </c>
      <c r="D52" s="42" t="s">
        <v>2</v>
      </c>
      <c r="E52" s="29">
        <v>32999</v>
      </c>
      <c r="F52" s="40" t="s">
        <v>25</v>
      </c>
      <c r="G52" s="44">
        <v>22.81</v>
      </c>
    </row>
    <row r="53" spans="2:7" ht="12.75">
      <c r="B53" s="28" t="s">
        <v>26</v>
      </c>
      <c r="C53" s="45">
        <v>83200237288</v>
      </c>
      <c r="D53" s="32" t="s">
        <v>29</v>
      </c>
      <c r="E53" s="29">
        <v>32999</v>
      </c>
      <c r="F53" s="28" t="s">
        <v>25</v>
      </c>
      <c r="G53" s="30">
        <v>78.25</v>
      </c>
    </row>
    <row r="54" spans="2:7" ht="12.75" customHeight="1">
      <c r="B54" s="23" t="s">
        <v>14</v>
      </c>
      <c r="C54" s="24"/>
      <c r="D54" s="23"/>
      <c r="E54" s="23"/>
      <c r="F54" s="23"/>
      <c r="G54" s="17">
        <v>155.06</v>
      </c>
    </row>
    <row r="55" spans="2:7" ht="12.75" customHeight="1">
      <c r="B55" s="40" t="s">
        <v>40</v>
      </c>
      <c r="C55" s="41">
        <v>75508100288</v>
      </c>
      <c r="D55" s="42" t="s">
        <v>2</v>
      </c>
      <c r="E55" s="29">
        <v>32941</v>
      </c>
      <c r="F55" s="40" t="s">
        <v>30</v>
      </c>
      <c r="G55" s="44">
        <v>195</v>
      </c>
    </row>
    <row r="56" spans="2:12" ht="12.75">
      <c r="B56" s="28" t="s">
        <v>39</v>
      </c>
      <c r="C56" s="29">
        <v>45109427275</v>
      </c>
      <c r="D56" s="32" t="s">
        <v>3</v>
      </c>
      <c r="E56" s="29">
        <v>32941</v>
      </c>
      <c r="F56" s="28" t="s">
        <v>30</v>
      </c>
      <c r="G56" s="30">
        <v>110</v>
      </c>
      <c r="K56" s="51"/>
      <c r="L56" s="51"/>
    </row>
    <row r="57" spans="2:12" ht="12.75">
      <c r="B57" s="23" t="s">
        <v>14</v>
      </c>
      <c r="C57" s="24"/>
      <c r="D57" s="23"/>
      <c r="E57" s="23"/>
      <c r="F57" s="23"/>
      <c r="G57" s="17">
        <f>SUM(G55+G56)</f>
        <v>305</v>
      </c>
      <c r="K57" s="51"/>
      <c r="L57" s="51"/>
    </row>
    <row r="58" spans="2:7" ht="12.75">
      <c r="B58" s="40" t="s">
        <v>56</v>
      </c>
      <c r="C58" s="41"/>
      <c r="D58" s="42"/>
      <c r="E58" s="29">
        <v>32113</v>
      </c>
      <c r="F58" s="40" t="s">
        <v>31</v>
      </c>
      <c r="G58" s="44">
        <v>214.5</v>
      </c>
    </row>
    <row r="59" spans="2:11" ht="12.75">
      <c r="B59" s="23" t="s">
        <v>14</v>
      </c>
      <c r="C59" s="24"/>
      <c r="D59" s="23"/>
      <c r="E59" s="23"/>
      <c r="F59" s="23"/>
      <c r="G59" s="17">
        <v>214.5</v>
      </c>
      <c r="H59" s="50"/>
      <c r="I59" s="50"/>
      <c r="J59" s="50"/>
      <c r="K59" s="50"/>
    </row>
    <row r="60" spans="2:7" ht="12.75">
      <c r="B60" s="28" t="s">
        <v>41</v>
      </c>
      <c r="C60" s="39">
        <v>6362716309</v>
      </c>
      <c r="D60" s="32" t="s">
        <v>42</v>
      </c>
      <c r="E60" s="29">
        <v>3238</v>
      </c>
      <c r="F60" s="28" t="s">
        <v>32</v>
      </c>
      <c r="G60" s="30">
        <v>99.6</v>
      </c>
    </row>
    <row r="61" spans="2:7" ht="12.75" customHeight="1">
      <c r="B61" s="23" t="s">
        <v>14</v>
      </c>
      <c r="C61" s="24"/>
      <c r="D61" s="23"/>
      <c r="E61" s="23"/>
      <c r="F61" s="23"/>
      <c r="G61" s="17">
        <f>G60</f>
        <v>99.6</v>
      </c>
    </row>
    <row r="62" spans="2:7" ht="12.75">
      <c r="B62" s="60" t="s">
        <v>15</v>
      </c>
      <c r="C62" s="60"/>
      <c r="D62" s="9"/>
      <c r="E62" s="9"/>
      <c r="F62" s="9"/>
      <c r="G62" s="25">
        <v>23356.13</v>
      </c>
    </row>
    <row r="64" spans="2:7" ht="12.75" customHeight="1">
      <c r="B64" s="3"/>
      <c r="C64" s="2"/>
      <c r="D64" s="1"/>
      <c r="E64" s="33" t="s">
        <v>5</v>
      </c>
      <c r="F64" s="47" t="s">
        <v>6</v>
      </c>
      <c r="G64" s="34">
        <v>123806.44</v>
      </c>
    </row>
    <row r="65" spans="1:19" ht="12.75">
      <c r="A65" s="36"/>
      <c r="B65" s="3"/>
      <c r="C65" s="2"/>
      <c r="D65" s="1"/>
      <c r="E65" s="33">
        <v>3171</v>
      </c>
      <c r="F65" s="35" t="s">
        <v>67</v>
      </c>
      <c r="G65" s="34">
        <v>579.07</v>
      </c>
      <c r="H65" s="4"/>
      <c r="I65" s="4"/>
      <c r="K65" s="4"/>
      <c r="L65" s="49"/>
      <c r="M65" s="49"/>
      <c r="O65" s="49"/>
      <c r="P65" s="49"/>
      <c r="Q65" s="49"/>
      <c r="S65" s="4"/>
    </row>
    <row r="66" spans="1:19" ht="12.75">
      <c r="A66" s="36"/>
      <c r="B66" s="3"/>
      <c r="C66" s="2"/>
      <c r="D66" s="1"/>
      <c r="E66" s="33">
        <v>3162</v>
      </c>
      <c r="F66" s="48" t="s">
        <v>34</v>
      </c>
      <c r="G66" s="34">
        <v>20431.72</v>
      </c>
      <c r="H66" s="4"/>
      <c r="I66" s="4"/>
      <c r="K66" s="4"/>
      <c r="L66" s="49"/>
      <c r="M66" s="49"/>
      <c r="O66" s="49"/>
      <c r="P66" s="49"/>
      <c r="Q66" s="49"/>
      <c r="S66" s="4"/>
    </row>
    <row r="67" spans="1:19" ht="12.75">
      <c r="A67" s="36"/>
      <c r="B67" s="3"/>
      <c r="C67" s="2"/>
      <c r="D67" s="1"/>
      <c r="E67" s="33" t="s">
        <v>7</v>
      </c>
      <c r="F67" s="48" t="s">
        <v>33</v>
      </c>
      <c r="G67" s="34">
        <v>2226.65</v>
      </c>
      <c r="H67" s="4"/>
      <c r="I67" s="4"/>
      <c r="K67" s="4"/>
      <c r="L67" s="49"/>
      <c r="M67" s="49"/>
      <c r="O67" s="49"/>
      <c r="P67" s="49"/>
      <c r="Q67" s="49"/>
      <c r="S67" s="4"/>
    </row>
    <row r="68" spans="1:19" ht="12.75">
      <c r="A68" s="36"/>
      <c r="E68" s="33"/>
      <c r="F68" s="35"/>
      <c r="G68" s="34"/>
      <c r="H68" s="4"/>
      <c r="I68" s="4"/>
      <c r="K68" s="4"/>
      <c r="L68" s="49"/>
      <c r="M68" s="49"/>
      <c r="O68" s="49"/>
      <c r="P68" s="49"/>
      <c r="Q68" s="49"/>
      <c r="S68" s="4"/>
    </row>
    <row r="69" spans="1:19" ht="12.75">
      <c r="A69" s="36"/>
      <c r="E69" s="60" t="s">
        <v>15</v>
      </c>
      <c r="F69" s="60"/>
      <c r="G69" s="25">
        <f>SUM(G64:G68)</f>
        <v>147043.88</v>
      </c>
      <c r="H69" s="4"/>
      <c r="I69" s="4"/>
      <c r="K69" s="4"/>
      <c r="L69" s="49"/>
      <c r="M69" s="49"/>
      <c r="O69" s="49"/>
      <c r="P69" s="49"/>
      <c r="Q69" s="49"/>
      <c r="S69" s="4"/>
    </row>
    <row r="70" spans="1:19" ht="12.75">
      <c r="A70" s="36"/>
      <c r="E70" s="9"/>
      <c r="F70" s="9"/>
      <c r="G70" s="9"/>
      <c r="H70" s="4"/>
      <c r="I70" s="4"/>
      <c r="K70" s="4"/>
      <c r="L70" s="49"/>
      <c r="M70" s="49"/>
      <c r="O70" s="49"/>
      <c r="P70" s="49"/>
      <c r="Q70" s="49"/>
      <c r="S70" s="4"/>
    </row>
    <row r="71" spans="5:7" ht="12.75" customHeight="1">
      <c r="E71" s="61" t="s">
        <v>15</v>
      </c>
      <c r="F71" s="61"/>
      <c r="G71" s="26">
        <f>G62+G69</f>
        <v>170400.01</v>
      </c>
    </row>
    <row r="74" spans="2:7" ht="12.75" customHeight="1">
      <c r="B74" s="36"/>
      <c r="C74" s="36"/>
      <c r="D74" s="36"/>
      <c r="E74" s="36"/>
      <c r="F74" s="4"/>
      <c r="G74" s="4"/>
    </row>
    <row r="75" spans="2:7" ht="12.75" customHeight="1">
      <c r="B75" s="36"/>
      <c r="C75" s="36"/>
      <c r="D75" s="36"/>
      <c r="E75" s="36"/>
      <c r="F75" s="18" t="s">
        <v>16</v>
      </c>
      <c r="G75" s="4"/>
    </row>
    <row r="76" spans="2:7" ht="12.75" customHeight="1">
      <c r="B76" s="36"/>
      <c r="C76" s="36"/>
      <c r="D76" s="36"/>
      <c r="E76" s="36"/>
      <c r="F76" s="18"/>
      <c r="G76" s="4"/>
    </row>
    <row r="77" spans="2:7" ht="12.75" customHeight="1">
      <c r="B77" s="36"/>
      <c r="C77" s="36"/>
      <c r="D77" s="36"/>
      <c r="E77" s="36"/>
      <c r="F77" s="18" t="s">
        <v>35</v>
      </c>
      <c r="G77" s="4"/>
    </row>
    <row r="78" spans="2:7" ht="12.75" customHeight="1">
      <c r="B78" s="36"/>
      <c r="C78" s="36"/>
      <c r="D78" s="36"/>
      <c r="E78" s="36"/>
      <c r="F78" s="18"/>
      <c r="G78" s="4"/>
    </row>
    <row r="79" spans="2:7" ht="12.75" customHeight="1">
      <c r="B79" s="36"/>
      <c r="C79" s="36"/>
      <c r="D79" s="36"/>
      <c r="E79" s="36"/>
      <c r="F79" s="18"/>
      <c r="G79" s="4"/>
    </row>
    <row r="80" ht="12.75" customHeight="1">
      <c r="F80" s="18"/>
    </row>
  </sheetData>
  <sheetProtection/>
  <mergeCells count="27">
    <mergeCell ref="E14:F14"/>
    <mergeCell ref="B62:C62"/>
    <mergeCell ref="E69:F69"/>
    <mergeCell ref="E71:F71"/>
    <mergeCell ref="A2:D2"/>
    <mergeCell ref="B13:D13"/>
    <mergeCell ref="E13:F13"/>
    <mergeCell ref="K56:L56"/>
    <mergeCell ref="B4:C4"/>
    <mergeCell ref="B7:C7"/>
    <mergeCell ref="B9:G9"/>
    <mergeCell ref="L66:M66"/>
    <mergeCell ref="O66:Q66"/>
    <mergeCell ref="B11:G11"/>
    <mergeCell ref="K57:L57"/>
    <mergeCell ref="H59:I59"/>
    <mergeCell ref="O65:Q65"/>
    <mergeCell ref="L69:M69"/>
    <mergeCell ref="L70:M70"/>
    <mergeCell ref="O70:Q70"/>
    <mergeCell ref="J59:K59"/>
    <mergeCell ref="L67:M67"/>
    <mergeCell ref="O67:Q67"/>
    <mergeCell ref="L68:M68"/>
    <mergeCell ref="O68:Q68"/>
    <mergeCell ref="O69:Q69"/>
    <mergeCell ref="L65:M65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korisnik</cp:lastModifiedBy>
  <cp:lastPrinted>2024-03-20T18:54:15Z</cp:lastPrinted>
  <dcterms:created xsi:type="dcterms:W3CDTF">2024-02-19T10:32:02Z</dcterms:created>
  <dcterms:modified xsi:type="dcterms:W3CDTF">2024-03-20T18:55:41Z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01734361CD07C3C85B968AA4B2781C480C131A4BF1DCCE0484255B1E26629C81B523286D0244791BD252B1D35282E324C0A6BF7668DB61C8BF2D03F912ECF56223B9ABCDD081F11894809666791CC191E2DA4BDF59FA94E180C2BC536CD1787D8C0A6FD8E54DD1C653BD672BCB7DB69B5C6345A290CCF766A77C9196D1DB291</vt:lpwstr>
  </property>
  <property fmtid="{D5CDD505-2E9C-101B-9397-08002B2CF9AE}" pid="3" name="Business Objects Context Information1">
    <vt:lpwstr>3AEE3DCC34FDBFCC75FB558E50C99082FC4705D9B1B5B5EB6386BDEE08A10FDA4B106C5CCC3F009E1ABFF25AFA09F1CFA188BF1ED9D2315E4C8BEBFE89FF5F4946B702D8CC143A97B34073C21DAEDDE5CDE5F1DFC0B635C38AD1D00D554A428541A487A962D3F066CAD42634FA31171CA697622AB96D556B86B6EB673ADD387</vt:lpwstr>
  </property>
  <property fmtid="{D5CDD505-2E9C-101B-9397-08002B2CF9AE}" pid="4" name="Business Objects Context Information2">
    <vt:lpwstr>12D996C91B3E338DD2DD93E8610B69B4A2636E5D6663FC1376645AA8A0884DDA05D2C979C6420ED257352326ACA3E399D384140B328EE305E445C3EFB6181610709DD65388910944EADCB8AEF49357F643E25BB389C00FE789D22D96E9D858A15A6F5C4B9B4C0FD35CD4B9AF39F58F71EDB156AF24B4B05BC0CDFD0614D12CA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B3D7E445080AFAC9E4FBEC5E2074615872C20FE39CE658A4DAFE98D321BB15F3FB8E3E846D6A7B8930465810580B2A2EFEE7E4EEEBE14AC5A7F69D261482915182FCC155488B23194C634C2F62A6BD2F8791CD62FBD4440156AEF010F22CDB68077020CD9F8631D6353E420A59DAA8386ACED8DBAC2A5C3B68EFA9790ACFA86</vt:lpwstr>
  </property>
  <property fmtid="{D5CDD505-2E9C-101B-9397-08002B2CF9AE}" pid="8" name="Business Objects Context Information6">
    <vt:lpwstr>2A9FB24C381644E7C879BAE4AD6D4F379E9F9C6FFF3F241D6849734A795C63B76A67D175414689BAA4F30B366FF8BA85BC3F0090BD56409EF92B6BD884AA8C4C346415B51526370A2BECAF3CA2344DC2CB0369BA2DD2628E5F7331664F096BA83271CF5116A7CBF32FE7B8ED0FCDCFC43A3F7713846F635B22B473157D60CAC</vt:lpwstr>
  </property>
  <property fmtid="{D5CDD505-2E9C-101B-9397-08002B2CF9AE}" pid="9" name="Business Objects Context Information7">
    <vt:lpwstr>B66F688F50C3FE7B2089AB98ABFFC3B6DC496EF3433E219D0BBBEABD8DF658BBD898221BC2CD405B4B3490A0771225D324A85EE6942DEED0AB5638C18C0A6BE60D8C88CA1A290AF8F488127DD44B9F89BA26D976D24F69FE3CC0D01CC3E43AA0FF2B5A7CA15C07C57365577468D10CD3954BB896582764C2047EA5D8C7B01F6</vt:lpwstr>
  </property>
  <property fmtid="{D5CDD505-2E9C-101B-9397-08002B2CF9AE}" pid="10" name="Business Objects Context Information8">
    <vt:lpwstr>F6E132D631B85EC67F2D6C11D6BE9675830644873EDAC12D4288961DE32A8F38657C95756F9F7B079DC8AEBCDE9AC37DDA9DFD178D9D3243A61F6A2BFE0681727F75E85D8581644EF114EE0FB8C812A1630483AC3BA5CC02E921326C571B211286DFD3CE606D409F072E239E3299FB74C5EEDB0A94D0ABFF0F6EC0F6C3D5D4A</vt:lpwstr>
  </property>
  <property fmtid="{D5CDD505-2E9C-101B-9397-08002B2CF9AE}" pid="11" name="Business Objects Context Information9">
    <vt:lpwstr>87E460757E2</vt:lpwstr>
  </property>
</Properties>
</file>